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\Documents\Fall 2018\Senior Design I\"/>
    </mc:Choice>
  </mc:AlternateContent>
  <xr:revisionPtr revIDLastSave="0" documentId="8_{BC26DB3B-1B40-4C1E-A425-3A326E69E56C}" xr6:coauthVersionLast="38" xr6:coauthVersionMax="38" xr10:uidLastSave="{00000000-0000-0000-0000-000000000000}"/>
  <bookViews>
    <workbookView xWindow="0" yWindow="0" windowWidth="17256" windowHeight="5580" xr2:uid="{C7480249-40BA-4BD3-A797-9D617673A851}"/>
  </bookViews>
  <sheets>
    <sheet name="Sheet1" sheetId="1" r:id="rId1"/>
  </sheets>
  <calcPr calcId="17902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Q14" i="1"/>
  <c r="Q5" i="1"/>
  <c r="Q6" i="1"/>
  <c r="Q7" i="1"/>
  <c r="Q8" i="1"/>
  <c r="Q9" i="1"/>
  <c r="Q11" i="1"/>
  <c r="Q12" i="1"/>
  <c r="Q13" i="1"/>
  <c r="Q15" i="1"/>
  <c r="Q4" i="1"/>
  <c r="Q16" i="1"/>
</calcChain>
</file>

<file path=xl/sharedStrings.xml><?xml version="1.0" encoding="utf-8"?>
<sst xmlns="http://schemas.openxmlformats.org/spreadsheetml/2006/main" count="119" uniqueCount="60">
  <si>
    <t>Date: 11/8/2018</t>
  </si>
  <si>
    <t>Item #</t>
  </si>
  <si>
    <t>Category</t>
  </si>
  <si>
    <t>Item Name</t>
  </si>
  <si>
    <t>Quantity</t>
  </si>
  <si>
    <t>Material</t>
  </si>
  <si>
    <t>Weight (lb)</t>
  </si>
  <si>
    <t>Order Status</t>
  </si>
  <si>
    <t>Vendor Name</t>
  </si>
  <si>
    <t>Part Number</t>
  </si>
  <si>
    <t>Website</t>
  </si>
  <si>
    <t>Lead Time (Days)</t>
  </si>
  <si>
    <t>Cost Per Item ($)</t>
  </si>
  <si>
    <t>Projectd Shipping Cost ($)</t>
  </si>
  <si>
    <t>Quantity Shipped</t>
  </si>
  <si>
    <t>Tax</t>
  </si>
  <si>
    <t>Projected Cost ($)</t>
  </si>
  <si>
    <t>Product</t>
  </si>
  <si>
    <t>Proximity Sensor (Capacitive)</t>
  </si>
  <si>
    <t>ABS</t>
  </si>
  <si>
    <t xml:space="preserve">Completed </t>
  </si>
  <si>
    <t>Grainger</t>
  </si>
  <si>
    <t>2AKD8</t>
  </si>
  <si>
    <t>https://www.grainger.com/</t>
  </si>
  <si>
    <t>E</t>
  </si>
  <si>
    <t>Global Limit Switch</t>
  </si>
  <si>
    <t>Zinc Die Cast/Stainless Steel</t>
  </si>
  <si>
    <t>12U922</t>
  </si>
  <si>
    <t>Solenoid</t>
  </si>
  <si>
    <t>-</t>
  </si>
  <si>
    <t>4X241</t>
  </si>
  <si>
    <t xml:space="preserve">Photoelectric Sensor </t>
  </si>
  <si>
    <t>PBT</t>
  </si>
  <si>
    <t>32J327 </t>
  </si>
  <si>
    <t>Proximity Switch (Inductive)</t>
  </si>
  <si>
    <t>Stainless Steel</t>
  </si>
  <si>
    <t>40HT96</t>
  </si>
  <si>
    <t>Rotary Encoder</t>
  </si>
  <si>
    <t>Not Ordered</t>
  </si>
  <si>
    <t>11M881</t>
  </si>
  <si>
    <t>Bins</t>
  </si>
  <si>
    <t>Plastic</t>
  </si>
  <si>
    <t>Conveyor Belt</t>
  </si>
  <si>
    <t>McMaster-Carr</t>
  </si>
  <si>
    <t>5734K252</t>
  </si>
  <si>
    <t>https://www.mcmaster.com/conveyors</t>
  </si>
  <si>
    <t xml:space="preserve">Labor </t>
  </si>
  <si>
    <t>Sensor Mount</t>
  </si>
  <si>
    <t>PLA Filament</t>
  </si>
  <si>
    <t>In Progress</t>
  </si>
  <si>
    <t>https://innovation.fsu.edu/</t>
  </si>
  <si>
    <t>PLC Controller Mount</t>
  </si>
  <si>
    <t>Programming Logic Controller</t>
  </si>
  <si>
    <t>Completed</t>
  </si>
  <si>
    <t>Allen-Bradley</t>
  </si>
  <si>
    <t>1769-L18ER-BB1B</t>
  </si>
  <si>
    <t>https://ab.rockwellautomation.com/</t>
  </si>
  <si>
    <t>Labor</t>
  </si>
  <si>
    <t>Conveyor Diverter Bar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</si>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</sst>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</font>
    <font>
      <u/>
      <sz val="11"/>
      <color theme="10"/>
      <name val="Times New Roman"/>
    </font>
    <font>
      <b/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2">
    <cellStyle name="Hyperlink" xfId="1" builtinId="8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381331F-52E8-4C59-AFA5-EE9C08967DEC}" name="Table3" displayName="Table3" ref="B3:Q16" totalsRowShown="0" headerRowDxfId="17" dataDxfId="16">
  <autoFilter ref="B3:Q16" xr:uid="{6D5D884C-EC4A-4253-AEE0-63A9DA6E662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0681823D-71D8-4619-B362-A42E769C5F00}" name="Item #" dataDxfId="15"/>
    <tableColumn id="2" xr3:uid="{A8CFEE81-7F83-461A-A3C0-DE9F2963FF05}" name="Category" dataDxfId="14"/>
    <tableColumn id="3" xr3:uid="{BA24C825-1246-4FAF-9ADD-7B8B6E41E28E}" name="Item Name" dataDxfId="13"/>
    <tableColumn id="4" xr3:uid="{1B3DCE63-4ADA-405D-A5B6-D94576DE436A}" name="Quantity" dataDxfId="12"/>
    <tableColumn id="5" xr3:uid="{7A6C8425-B998-46A4-BBDF-2D0D4E8F80B8}" name="Material" dataDxfId="11"/>
    <tableColumn id="6" xr3:uid="{5E4CE477-4101-44E3-A3CB-E9B0B1F8552D}" name="Weight (lb)" dataDxfId="10"/>
    <tableColumn id="7" xr3:uid="{4B2D8285-6F50-4BCD-A258-483D20340A20}" name="Order Status" dataDxfId="9"/>
    <tableColumn id="8" xr3:uid="{17179D15-7FD2-44C7-BEF5-B249C97D188B}" name="Vendor Name" dataDxfId="8"/>
    <tableColumn id="9" xr3:uid="{2605F8DF-9BED-4F36-AAF6-FC69F3870027}" name="Part Number" dataDxfId="7"/>
    <tableColumn id="10" xr3:uid="{143239BD-7A22-4835-88B5-9D7C6ECC9733}" name="Website" dataDxfId="6"/>
    <tableColumn id="11" xr3:uid="{3E98622E-5224-4F26-902A-F3AF796790EF}" name="Lead Time (Days)" dataDxfId="5"/>
    <tableColumn id="12" xr3:uid="{A7F42C40-F090-4295-B0C5-67F4727A0B5F}" name="Cost Per Item ($)" dataDxfId="4"/>
    <tableColumn id="13" xr3:uid="{61B9337A-8707-4D3A-ABBB-9717415E95F0}" name="Projectd Shipping Cost ($)" dataDxfId="3"/>
    <tableColumn id="14" xr3:uid="{5A6E84D8-9353-4326-A7D3-A28EA791BCCE}" name="Quantity Shipped" dataDxfId="2"/>
    <tableColumn id="15" xr3:uid="{2FBE33C3-2769-40A9-9FE7-FD6BEEE3AF08}" name="Tax" dataDxfId="1"/>
    <tableColumn id="16" xr3:uid="{2F413DC2-75BC-45AC-9542-33D4CFD7524F}" name="Projected Cost ($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nnovation.fsu.edu/" TargetMode="External"/><Relationship Id="rId3" Type="http://schemas.openxmlformats.org/officeDocument/2006/relationships/hyperlink" Target="https://www.grainger.com/" TargetMode="External"/><Relationship Id="rId7" Type="http://schemas.openxmlformats.org/officeDocument/2006/relationships/hyperlink" Target="https://innovation.fsu.edu/" TargetMode="External"/><Relationship Id="rId2" Type="http://schemas.openxmlformats.org/officeDocument/2006/relationships/hyperlink" Target="https://www.grainger.com/" TargetMode="External"/><Relationship Id="rId1" Type="http://schemas.openxmlformats.org/officeDocument/2006/relationships/hyperlink" Target="https://www.grainger.com/" TargetMode="External"/><Relationship Id="rId6" Type="http://schemas.openxmlformats.org/officeDocument/2006/relationships/hyperlink" Target="https://www.grainger.com/" TargetMode="External"/><Relationship Id="rId11" Type="http://schemas.openxmlformats.org/officeDocument/2006/relationships/table" Target="../tables/table1.xml"/><Relationship Id="rId5" Type="http://schemas.openxmlformats.org/officeDocument/2006/relationships/hyperlink" Target="https://www.mcmaster.com/conveyors" TargetMode="External"/><Relationship Id="rId10" Type="http://schemas.openxmlformats.org/officeDocument/2006/relationships/hyperlink" Target="https://ab.rockwellautomation.com/" TargetMode="External"/><Relationship Id="rId4" Type="http://schemas.openxmlformats.org/officeDocument/2006/relationships/hyperlink" Target="https://www.grainger.com/" TargetMode="External"/><Relationship Id="rId9" Type="http://schemas.openxmlformats.org/officeDocument/2006/relationships/hyperlink" Target="https://innovation.fsu.ed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2F1CB-4919-4E02-905D-1FC5A6731C33}">
  <dimension ref="A1:S28"/>
  <sheetViews>
    <sheetView tabSelected="1" workbookViewId="0">
      <selection activeCell="E24" sqref="E24"/>
    </sheetView>
  </sheetViews>
  <sheetFormatPr defaultColWidth="8.88671875" defaultRowHeight="13.8" x14ac:dyDescent="0.25"/>
  <cols>
    <col min="1" max="1" width="15.6640625" style="2" customWidth="1"/>
    <col min="2" max="2" width="9" style="2" customWidth="1"/>
    <col min="3" max="3" width="10.88671875" style="2" customWidth="1"/>
    <col min="4" max="4" width="26.88671875" style="2" customWidth="1"/>
    <col min="5" max="5" width="9.44140625" style="2" customWidth="1"/>
    <col min="6" max="6" width="25.6640625" style="2" customWidth="1"/>
    <col min="7" max="7" width="13.109375" style="2" customWidth="1"/>
    <col min="8" max="8" width="13.33203125" style="2" customWidth="1"/>
    <col min="9" max="9" width="15.109375" style="2" customWidth="1"/>
    <col min="10" max="10" width="18.109375" style="2" bestFit="1" customWidth="1"/>
    <col min="11" max="11" width="34.109375" style="2" customWidth="1"/>
    <col min="12" max="12" width="11.109375" style="3" customWidth="1"/>
    <col min="13" max="13" width="10.88671875" style="3" customWidth="1"/>
    <col min="14" max="14" width="16.109375" style="3" customWidth="1"/>
    <col min="15" max="15" width="11.6640625" style="3" customWidth="1"/>
    <col min="16" max="16" width="7.33203125" style="3" customWidth="1"/>
    <col min="17" max="17" width="17.33203125" style="3" customWidth="1"/>
    <col min="18" max="18" width="12.6640625" style="3" customWidth="1"/>
    <col min="19" max="16384" width="8.88671875" style="2"/>
  </cols>
  <sheetData>
    <row r="1" spans="1:19" x14ac:dyDescent="0.25">
      <c r="A1" s="2" t="s">
        <v>0</v>
      </c>
      <c r="G1" s="3"/>
      <c r="H1" s="3"/>
      <c r="I1" s="3"/>
      <c r="J1" s="3"/>
      <c r="K1" s="3"/>
    </row>
    <row r="2" spans="1:19" x14ac:dyDescent="0.25">
      <c r="G2" s="3"/>
      <c r="H2" s="3"/>
      <c r="I2" s="3"/>
      <c r="J2" s="3"/>
      <c r="K2" s="3"/>
    </row>
    <row r="3" spans="1:19" ht="28.95" customHeight="1" x14ac:dyDescent="0.25"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3" t="s">
        <v>15</v>
      </c>
      <c r="Q3" s="3" t="s">
        <v>16</v>
      </c>
    </row>
    <row r="4" spans="1:19" x14ac:dyDescent="0.25">
      <c r="B4" s="3">
        <v>1</v>
      </c>
      <c r="C4" s="3" t="s">
        <v>17</v>
      </c>
      <c r="D4" s="5" t="s">
        <v>18</v>
      </c>
      <c r="E4" s="3">
        <v>2</v>
      </c>
      <c r="F4" s="3" t="s">
        <v>19</v>
      </c>
      <c r="G4" s="3">
        <v>0.36</v>
      </c>
      <c r="H4" s="3" t="s">
        <v>20</v>
      </c>
      <c r="I4" s="3" t="s">
        <v>21</v>
      </c>
      <c r="J4" s="3" t="s">
        <v>22</v>
      </c>
      <c r="K4" s="6" t="s">
        <v>23</v>
      </c>
      <c r="L4" s="3">
        <v>0</v>
      </c>
      <c r="M4" s="3">
        <v>143.33000000000001</v>
      </c>
      <c r="N4" s="3">
        <v>0</v>
      </c>
      <c r="O4" s="3">
        <v>2</v>
      </c>
      <c r="P4" s="3" t="s">
        <v>24</v>
      </c>
      <c r="Q4" s="9">
        <f t="shared" ref="Q4:Q9" si="0">M4*O4</f>
        <v>286.66000000000003</v>
      </c>
      <c r="S4" s="3"/>
    </row>
    <row r="5" spans="1:19" x14ac:dyDescent="0.25">
      <c r="B5" s="3">
        <v>2</v>
      </c>
      <c r="C5" s="3" t="s">
        <v>17</v>
      </c>
      <c r="D5" s="3" t="s">
        <v>25</v>
      </c>
      <c r="E5" s="3">
        <v>2</v>
      </c>
      <c r="F5" s="3" t="s">
        <v>26</v>
      </c>
      <c r="G5" s="3">
        <v>1.05</v>
      </c>
      <c r="H5" s="3" t="s">
        <v>20</v>
      </c>
      <c r="I5" s="3" t="s">
        <v>21</v>
      </c>
      <c r="J5" s="3" t="s">
        <v>27</v>
      </c>
      <c r="K5" s="6" t="s">
        <v>23</v>
      </c>
      <c r="L5" s="3">
        <v>0</v>
      </c>
      <c r="M5" s="3">
        <v>95.53</v>
      </c>
      <c r="N5" s="3">
        <v>0</v>
      </c>
      <c r="O5" s="3">
        <v>2</v>
      </c>
      <c r="P5" s="3" t="s">
        <v>24</v>
      </c>
      <c r="Q5" s="9">
        <f t="shared" si="0"/>
        <v>191.06</v>
      </c>
    </row>
    <row r="6" spans="1:19" x14ac:dyDescent="0.25">
      <c r="B6" s="3">
        <v>3</v>
      </c>
      <c r="C6" s="3" t="s">
        <v>17</v>
      </c>
      <c r="D6" s="3" t="s">
        <v>28</v>
      </c>
      <c r="E6" s="3">
        <v>2</v>
      </c>
      <c r="F6" s="3" t="s">
        <v>29</v>
      </c>
      <c r="G6" s="3">
        <v>1.4</v>
      </c>
      <c r="H6" s="3" t="s">
        <v>20</v>
      </c>
      <c r="I6" s="3" t="s">
        <v>21</v>
      </c>
      <c r="J6" s="3" t="s">
        <v>30</v>
      </c>
      <c r="K6" s="6" t="s">
        <v>23</v>
      </c>
      <c r="L6" s="3">
        <v>0</v>
      </c>
      <c r="M6" s="3">
        <v>39.35</v>
      </c>
      <c r="N6" s="3">
        <v>0</v>
      </c>
      <c r="O6" s="3">
        <v>2</v>
      </c>
      <c r="P6" s="3" t="s">
        <v>24</v>
      </c>
      <c r="Q6" s="9">
        <f t="shared" si="0"/>
        <v>78.7</v>
      </c>
    </row>
    <row r="7" spans="1:19" x14ac:dyDescent="0.25">
      <c r="B7" s="3">
        <v>4</v>
      </c>
      <c r="C7" s="3" t="s">
        <v>17</v>
      </c>
      <c r="D7" s="3" t="s">
        <v>31</v>
      </c>
      <c r="E7" s="3">
        <v>2</v>
      </c>
      <c r="F7" s="3" t="s">
        <v>32</v>
      </c>
      <c r="G7" s="3">
        <v>0.23</v>
      </c>
      <c r="H7" s="3" t="s">
        <v>20</v>
      </c>
      <c r="I7" s="3" t="s">
        <v>21</v>
      </c>
      <c r="J7" s="3" t="s">
        <v>33</v>
      </c>
      <c r="K7" s="6" t="s">
        <v>23</v>
      </c>
      <c r="L7" s="3">
        <v>0</v>
      </c>
      <c r="M7" s="3">
        <v>81.75</v>
      </c>
      <c r="N7" s="3">
        <v>0</v>
      </c>
      <c r="O7" s="3">
        <v>2</v>
      </c>
      <c r="P7" s="3" t="s">
        <v>24</v>
      </c>
      <c r="Q7" s="9">
        <f t="shared" si="0"/>
        <v>163.5</v>
      </c>
    </row>
    <row r="8" spans="1:19" x14ac:dyDescent="0.25">
      <c r="B8" s="3">
        <v>5</v>
      </c>
      <c r="C8" s="3" t="s">
        <v>17</v>
      </c>
      <c r="D8" s="3" t="s">
        <v>34</v>
      </c>
      <c r="E8" s="3">
        <v>2</v>
      </c>
      <c r="F8" s="3" t="s">
        <v>35</v>
      </c>
      <c r="G8" s="3">
        <v>0.39</v>
      </c>
      <c r="H8" s="3" t="s">
        <v>20</v>
      </c>
      <c r="I8" s="3" t="s">
        <v>21</v>
      </c>
      <c r="J8" s="3" t="s">
        <v>36</v>
      </c>
      <c r="K8" s="6" t="s">
        <v>23</v>
      </c>
      <c r="L8" s="3">
        <v>0</v>
      </c>
      <c r="M8" s="3">
        <v>95</v>
      </c>
      <c r="N8" s="3">
        <v>0</v>
      </c>
      <c r="O8" s="3">
        <v>2</v>
      </c>
      <c r="P8" s="3" t="s">
        <v>24</v>
      </c>
      <c r="Q8" s="9">
        <f t="shared" si="0"/>
        <v>190</v>
      </c>
    </row>
    <row r="9" spans="1:19" x14ac:dyDescent="0.25">
      <c r="B9" s="3">
        <v>6</v>
      </c>
      <c r="C9" s="3" t="s">
        <v>17</v>
      </c>
      <c r="D9" s="3" t="s">
        <v>37</v>
      </c>
      <c r="E9" s="3">
        <v>1</v>
      </c>
      <c r="F9" s="3" t="s">
        <v>29</v>
      </c>
      <c r="G9" s="3">
        <v>0.4</v>
      </c>
      <c r="H9" s="3" t="s">
        <v>38</v>
      </c>
      <c r="I9" s="3" t="s">
        <v>21</v>
      </c>
      <c r="J9" s="3" t="s">
        <v>39</v>
      </c>
      <c r="K9" s="6" t="s">
        <v>23</v>
      </c>
      <c r="L9" s="3">
        <v>2</v>
      </c>
      <c r="M9" s="3">
        <v>230.5</v>
      </c>
      <c r="N9" s="3">
        <v>0</v>
      </c>
      <c r="O9" s="3">
        <v>1</v>
      </c>
      <c r="P9" s="3" t="s">
        <v>24</v>
      </c>
      <c r="Q9" s="9">
        <f t="shared" si="0"/>
        <v>230.5</v>
      </c>
    </row>
    <row r="10" spans="1:19" x14ac:dyDescent="0.25">
      <c r="B10" s="3">
        <v>7</v>
      </c>
      <c r="C10" s="3" t="s">
        <v>5</v>
      </c>
      <c r="D10" s="3" t="s">
        <v>40</v>
      </c>
      <c r="E10" s="3">
        <v>6</v>
      </c>
      <c r="F10" s="3" t="s">
        <v>41</v>
      </c>
      <c r="G10" s="3" t="s">
        <v>29</v>
      </c>
      <c r="H10" s="3" t="s">
        <v>38</v>
      </c>
      <c r="I10" s="3" t="s">
        <v>29</v>
      </c>
      <c r="J10" s="3" t="s">
        <v>29</v>
      </c>
      <c r="K10" s="3" t="s">
        <v>29</v>
      </c>
      <c r="L10" s="3">
        <v>1</v>
      </c>
      <c r="M10" s="3" t="s">
        <v>29</v>
      </c>
      <c r="N10" s="3">
        <v>0</v>
      </c>
      <c r="O10" s="3">
        <v>4</v>
      </c>
      <c r="P10" s="3" t="s">
        <v>29</v>
      </c>
      <c r="Q10" s="9">
        <v>10</v>
      </c>
    </row>
    <row r="11" spans="1:19" ht="14.4" x14ac:dyDescent="0.3">
      <c r="B11" s="3">
        <v>8</v>
      </c>
      <c r="C11" s="3" t="s">
        <v>17</v>
      </c>
      <c r="D11" s="3" t="s">
        <v>42</v>
      </c>
      <c r="E11" s="3">
        <v>2</v>
      </c>
      <c r="F11" s="3" t="s">
        <v>29</v>
      </c>
      <c r="G11" s="3">
        <v>110</v>
      </c>
      <c r="H11" s="3" t="s">
        <v>20</v>
      </c>
      <c r="I11" s="3" t="s">
        <v>43</v>
      </c>
      <c r="J11" s="3" t="s">
        <v>44</v>
      </c>
      <c r="K11" s="1" t="s">
        <v>45</v>
      </c>
      <c r="L11" s="3">
        <v>0</v>
      </c>
      <c r="M11" s="3">
        <v>1563.24</v>
      </c>
      <c r="N11" s="3">
        <v>0</v>
      </c>
      <c r="O11" s="3">
        <v>2</v>
      </c>
      <c r="P11" s="3" t="s">
        <v>24</v>
      </c>
      <c r="Q11" s="9">
        <f>M11*O11</f>
        <v>3126.48</v>
      </c>
    </row>
    <row r="12" spans="1:19" ht="14.4" x14ac:dyDescent="0.3">
      <c r="B12" s="3">
        <v>9</v>
      </c>
      <c r="C12" s="3" t="s">
        <v>46</v>
      </c>
      <c r="D12" s="3" t="s">
        <v>47</v>
      </c>
      <c r="E12" s="3">
        <v>2</v>
      </c>
      <c r="F12" s="3" t="s">
        <v>48</v>
      </c>
      <c r="G12" s="3" t="s">
        <v>29</v>
      </c>
      <c r="H12" s="3" t="s">
        <v>49</v>
      </c>
      <c r="I12" s="3" t="s">
        <v>29</v>
      </c>
      <c r="J12" s="3" t="s">
        <v>29</v>
      </c>
      <c r="K12" s="1" t="s">
        <v>50</v>
      </c>
      <c r="L12" s="3">
        <v>2</v>
      </c>
      <c r="M12" s="3">
        <v>0</v>
      </c>
      <c r="N12" s="3">
        <v>0</v>
      </c>
      <c r="O12" s="3">
        <v>2</v>
      </c>
      <c r="P12" s="3" t="s">
        <v>29</v>
      </c>
      <c r="Q12" s="10">
        <f>M12*O12</f>
        <v>0</v>
      </c>
    </row>
    <row r="13" spans="1:19" ht="14.4" x14ac:dyDescent="0.3">
      <c r="B13" s="3">
        <v>10</v>
      </c>
      <c r="C13" s="3" t="s">
        <v>46</v>
      </c>
      <c r="D13" s="3" t="s">
        <v>51</v>
      </c>
      <c r="E13" s="3">
        <v>1</v>
      </c>
      <c r="F13" s="3" t="s">
        <v>48</v>
      </c>
      <c r="G13" s="3" t="s">
        <v>29</v>
      </c>
      <c r="H13" s="3" t="s">
        <v>49</v>
      </c>
      <c r="I13" s="3" t="s">
        <v>29</v>
      </c>
      <c r="J13" s="3" t="s">
        <v>29</v>
      </c>
      <c r="K13" s="1" t="s">
        <v>50</v>
      </c>
      <c r="L13" s="3">
        <v>2</v>
      </c>
      <c r="M13" s="3">
        <v>0</v>
      </c>
      <c r="N13" s="3">
        <v>0</v>
      </c>
      <c r="O13" s="3">
        <v>1</v>
      </c>
      <c r="P13" s="3" t="s">
        <v>29</v>
      </c>
      <c r="Q13" s="10">
        <f>M13*O13</f>
        <v>0</v>
      </c>
    </row>
    <row r="14" spans="1:19" ht="14.4" x14ac:dyDescent="0.3">
      <c r="B14" s="3">
        <v>11</v>
      </c>
      <c r="C14" s="3" t="s">
        <v>17</v>
      </c>
      <c r="D14" s="3" t="s">
        <v>52</v>
      </c>
      <c r="E14" s="3">
        <v>2</v>
      </c>
      <c r="F14" s="3" t="s">
        <v>29</v>
      </c>
      <c r="G14" s="3">
        <v>1.5</v>
      </c>
      <c r="H14" s="3" t="s">
        <v>53</v>
      </c>
      <c r="I14" s="3" t="s">
        <v>54</v>
      </c>
      <c r="J14" s="3" t="s">
        <v>55</v>
      </c>
      <c r="K14" s="1" t="s">
        <v>56</v>
      </c>
      <c r="L14" s="3">
        <v>0</v>
      </c>
      <c r="M14" s="3">
        <v>2560</v>
      </c>
      <c r="N14" s="3">
        <v>0</v>
      </c>
      <c r="O14" s="3">
        <v>2</v>
      </c>
      <c r="P14" s="3" t="s">
        <v>24</v>
      </c>
      <c r="Q14" s="9">
        <f>M14*O14</f>
        <v>5120</v>
      </c>
    </row>
    <row r="15" spans="1:19" ht="14.4" x14ac:dyDescent="0.3">
      <c r="B15" s="3">
        <v>12</v>
      </c>
      <c r="C15" s="3" t="s">
        <v>57</v>
      </c>
      <c r="D15" s="3" t="s">
        <v>58</v>
      </c>
      <c r="E15" s="3">
        <v>1</v>
      </c>
      <c r="F15" s="3" t="s">
        <v>48</v>
      </c>
      <c r="G15" s="3" t="s">
        <v>29</v>
      </c>
      <c r="H15" s="3" t="s">
        <v>49</v>
      </c>
      <c r="I15" s="3" t="s">
        <v>29</v>
      </c>
      <c r="J15" s="3" t="s">
        <v>29</v>
      </c>
      <c r="K15" s="1" t="s">
        <v>50</v>
      </c>
      <c r="L15" s="3">
        <v>2</v>
      </c>
      <c r="M15" s="3">
        <v>0</v>
      </c>
      <c r="N15" s="3">
        <v>0</v>
      </c>
      <c r="O15" s="3">
        <v>1</v>
      </c>
      <c r="P15" s="3" t="s">
        <v>29</v>
      </c>
      <c r="Q15" s="10">
        <f>M15*O15</f>
        <v>0</v>
      </c>
    </row>
    <row r="16" spans="1:19" x14ac:dyDescent="0.25">
      <c r="B16" s="7" t="s">
        <v>59</v>
      </c>
      <c r="C16" s="3"/>
      <c r="D16" s="3"/>
      <c r="E16" s="7">
        <f>SUM(E4:E15)</f>
        <v>25</v>
      </c>
      <c r="F16" s="3"/>
      <c r="G16" s="3"/>
      <c r="H16" s="3"/>
      <c r="I16" s="3"/>
      <c r="J16" s="3"/>
      <c r="K16" s="3"/>
      <c r="Q16" s="8">
        <f>SUM(Q4:Q15)</f>
        <v>9396.9</v>
      </c>
    </row>
    <row r="17" spans="2:11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2:1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2:11" x14ac:dyDescent="0.25">
      <c r="B19" s="3"/>
      <c r="C19" s="3"/>
      <c r="D19" s="3"/>
      <c r="G19" s="3"/>
      <c r="I19" s="3"/>
      <c r="J19" s="3"/>
      <c r="K19" s="3"/>
    </row>
    <row r="20" spans="2:11" x14ac:dyDescent="0.25">
      <c r="B20" s="3"/>
      <c r="C20" s="3"/>
      <c r="D20" s="3"/>
      <c r="E20" s="3"/>
      <c r="I20" s="3"/>
      <c r="J20" s="3"/>
      <c r="K20" s="3"/>
    </row>
    <row r="21" spans="2:11" x14ac:dyDescent="0.25">
      <c r="B21" s="3"/>
      <c r="C21" s="3"/>
      <c r="D21" s="3"/>
      <c r="E21" s="3"/>
      <c r="F21" s="3"/>
      <c r="G21" s="3"/>
      <c r="H21" s="3"/>
      <c r="I21" s="3"/>
      <c r="J21" s="3"/>
    </row>
    <row r="22" spans="2:11" x14ac:dyDescent="0.25">
      <c r="B22" s="3"/>
      <c r="C22" s="3"/>
      <c r="E22" s="3"/>
      <c r="F22" s="3"/>
      <c r="G22" s="3"/>
      <c r="H22" s="3"/>
      <c r="I22" s="3"/>
      <c r="J22" s="3"/>
    </row>
    <row r="23" spans="2:11" x14ac:dyDescent="0.25">
      <c r="B23" s="3"/>
      <c r="C23" s="3"/>
      <c r="E23" s="3"/>
      <c r="F23" s="3"/>
      <c r="G23" s="3"/>
      <c r="H23" s="3"/>
      <c r="I23" s="3"/>
      <c r="J23" s="3"/>
      <c r="K23" s="3"/>
    </row>
    <row r="24" spans="2:11" x14ac:dyDescent="0.25">
      <c r="B24" s="3"/>
      <c r="C24" s="3"/>
      <c r="E24" s="3"/>
      <c r="F24" s="3"/>
      <c r="G24" s="3"/>
      <c r="H24" s="3"/>
      <c r="I24" s="3"/>
      <c r="J24" s="3"/>
      <c r="K24" s="3"/>
    </row>
    <row r="25" spans="2:11" x14ac:dyDescent="0.25">
      <c r="B25" s="3"/>
      <c r="C25" s="3"/>
      <c r="D25" s="3"/>
      <c r="E25" s="3"/>
      <c r="G25" s="3"/>
      <c r="H25" s="3"/>
      <c r="I25" s="3"/>
      <c r="J25" s="3"/>
      <c r="K25" s="3"/>
    </row>
    <row r="26" spans="2:1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2:11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2:11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dataValidations count="3">
    <dataValidation type="list" allowBlank="1" showInputMessage="1" showErrorMessage="1" sqref="C4:C15" xr:uid="{141E55A4-C303-449C-A82D-881190592959}">
      <formula1>"Product, Labor, Material, Project"</formula1>
    </dataValidation>
    <dataValidation type="list" allowBlank="1" showInputMessage="1" showErrorMessage="1" sqref="H4:H15" xr:uid="{22F8B227-DB53-4535-BDED-CF6DFD14EC7A}">
      <formula1>"Completed, Not Ordered, In Progress"</formula1>
    </dataValidation>
    <dataValidation allowBlank="1" showInputMessage="1" showErrorMessage="1" sqref="E4:E15" xr:uid="{5C054971-DA51-4DC1-A541-527E5306CA0A}"/>
  </dataValidations>
  <hyperlinks>
    <hyperlink ref="K4" r:id="rId1" xr:uid="{006F4FDF-4601-4BBA-B940-B13106FC049F}"/>
    <hyperlink ref="K5" r:id="rId2" xr:uid="{58917BB3-AC55-4E29-A4EF-DEBB9277EFA2}"/>
    <hyperlink ref="K6" r:id="rId3" xr:uid="{BCEC19CA-4CAE-4326-BF25-5C4A231E9E62}"/>
    <hyperlink ref="K7" r:id="rId4" xr:uid="{066B0AE8-E9D8-426E-A8FA-02F3B71B5E39}"/>
    <hyperlink ref="K11" r:id="rId5" xr:uid="{DDA8DED1-B4DF-4117-8B2B-1E4063BC9AEF}"/>
    <hyperlink ref="K8:K9" r:id="rId6" display="https://www.grainger.com/" xr:uid="{CA59695C-65F5-4235-837C-70CBCB49ED1D}"/>
    <hyperlink ref="K12" r:id="rId7" xr:uid="{3AE7E553-65F2-425A-A614-057CA6C4F1E1}"/>
    <hyperlink ref="K13" r:id="rId8" xr:uid="{6E2ADDE4-B8A0-48FE-A352-D73625C8C3A8}"/>
    <hyperlink ref="K15" r:id="rId9" xr:uid="{A0D87A01-43A7-421E-B9A5-8EAB01A09B84}"/>
    <hyperlink ref="K14" r:id="rId10" xr:uid="{56029C8E-BBE2-4B0A-A0E3-C431B7E14DE4}"/>
  </hyperlinks>
  <pageMargins left="0.7" right="0.7" top="0.75" bottom="0.75" header="0.3" footer="0.3"/>
  <tableParts count="1"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</dc:creator>
  <cp:keywords/>
  <dc:description/>
  <cp:lastModifiedBy>David</cp:lastModifiedBy>
  <cp:revision/>
  <dcterms:created xsi:type="dcterms:W3CDTF">2018-11-08T21:59:03Z</dcterms:created>
  <dcterms:modified xsi:type="dcterms:W3CDTF">2018-11-10T04:45:48Z</dcterms:modified>
  <cp:category/>
  <cp:contentStatus/>
</cp:coreProperties>
</file>